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\2014_Martfű_munka\20141103_Martfű_e-mailek\2015\2015_09_Szeptember\20150923\beszámoló hulladék\"/>
    </mc:Choice>
  </mc:AlternateContent>
  <bookViews>
    <workbookView xWindow="0" yWindow="0" windowWidth="28800" windowHeight="11835"/>
  </bookViews>
  <sheets>
    <sheet name="Cash Flow" sheetId="3" r:id="rId1"/>
  </sheets>
  <calcPr calcId="152511"/>
</workbook>
</file>

<file path=xl/calcChain.xml><?xml version="1.0" encoding="utf-8"?>
<calcChain xmlns="http://schemas.openxmlformats.org/spreadsheetml/2006/main">
  <c r="D8" i="3" l="1"/>
  <c r="D10" i="3"/>
  <c r="C28" i="3"/>
  <c r="B28" i="3"/>
  <c r="D22" i="3"/>
  <c r="D23" i="3"/>
  <c r="C11" i="3"/>
  <c r="C13" i="3" s="1"/>
  <c r="B11" i="3"/>
  <c r="B13" i="3" s="1"/>
  <c r="D7" i="3"/>
  <c r="D9" i="3"/>
  <c r="D16" i="3"/>
  <c r="D17" i="3"/>
  <c r="D18" i="3"/>
  <c r="D19" i="3"/>
  <c r="D20" i="3"/>
  <c r="D21" i="3"/>
  <c r="D24" i="3"/>
  <c r="D25" i="3"/>
  <c r="D26" i="3"/>
  <c r="D27" i="3"/>
  <c r="D4" i="3"/>
  <c r="C30" i="3" l="1"/>
  <c r="B30" i="3"/>
  <c r="D28" i="3"/>
  <c r="D11" i="3"/>
  <c r="D13" i="3" s="1"/>
  <c r="D30" i="3" l="1"/>
</calcChain>
</file>

<file path=xl/sharedStrings.xml><?xml version="1.0" encoding="utf-8"?>
<sst xmlns="http://schemas.openxmlformats.org/spreadsheetml/2006/main" count="28" uniqueCount="28">
  <si>
    <t xml:space="preserve"> - egyéb bevétel (kamat)</t>
  </si>
  <si>
    <t>Összes bevétel</t>
  </si>
  <si>
    <t>Összes pénzkészlet</t>
  </si>
  <si>
    <t>Kiadások</t>
  </si>
  <si>
    <t xml:space="preserve"> - munkabér</t>
  </si>
  <si>
    <t xml:space="preserve"> - TB és járulékok</t>
  </si>
  <si>
    <t xml:space="preserve"> - könyvvizsgálat,szakértői dijak</t>
  </si>
  <si>
    <t xml:space="preserve"> - biztosítások</t>
  </si>
  <si>
    <t xml:space="preserve"> - anyag jell. (víz-gáz, villany)</t>
  </si>
  <si>
    <t xml:space="preserve"> - egyéb ktgek</t>
  </si>
  <si>
    <t xml:space="preserve"> - adók,szja</t>
  </si>
  <si>
    <t xml:space="preserve"> - Befizetett áfa</t>
  </si>
  <si>
    <t>Összes kiadás</t>
  </si>
  <si>
    <t>Nyitó pénzeszköz 2015. január 1.</t>
  </si>
  <si>
    <t>Bank</t>
  </si>
  <si>
    <t>Pénztár</t>
  </si>
  <si>
    <t xml:space="preserve">Összesen </t>
  </si>
  <si>
    <t xml:space="preserve"> - Kiszámlázás</t>
  </si>
  <si>
    <t xml:space="preserve"> - szelektív hulladék költsége</t>
  </si>
  <si>
    <t>Záró pénzkészlet 2015. június 30.</t>
  </si>
  <si>
    <t xml:space="preserve"> - önkormányzattól kapott támogatás</t>
  </si>
  <si>
    <t xml:space="preserve"> - ártalmatlanítás költsége</t>
  </si>
  <si>
    <t xml:space="preserve"> - üzemanyag</t>
  </si>
  <si>
    <t xml:space="preserve"> - kp felvét bankszámláról</t>
  </si>
  <si>
    <t xml:space="preserve"> Adatok: eFT</t>
  </si>
  <si>
    <t>Cash Flow Hulladék Ágazat</t>
  </si>
  <si>
    <t xml:space="preserve"> Bevételek</t>
  </si>
  <si>
    <t xml:space="preserve"> - karbantartások, szolgáltatások (gépjárművek)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</si>
</sst>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 &quot;[$Ft-40E];[Red]&quot;-&quot;#,##0.00&quot; &quot;[$Ft-40E]"/>
    <numFmt numFmtId="166" formatCode="#,##0\ &quot;Ft&quot;"/>
  </numFmts>
  <fonts count="27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4" borderId="7" applyNumberFormat="0" applyFont="0" applyAlignment="0" applyProtection="0"/>
    <xf numFmtId="0" fontId="16" fillId="6" borderId="0" applyNumberFormat="0" applyBorder="0" applyAlignment="0" applyProtection="0"/>
    <xf numFmtId="0" fontId="17" fillId="1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9" applyNumberFormat="0" applyFill="0" applyAlignment="0" applyProtection="0"/>
    <xf numFmtId="0" fontId="21" fillId="13" borderId="0" applyNumberFormat="0" applyBorder="0" applyAlignment="0" applyProtection="0"/>
    <xf numFmtId="0" fontId="22" fillId="7" borderId="0" applyNumberFormat="0" applyBorder="0" applyAlignment="0" applyProtection="0"/>
    <xf numFmtId="0" fontId="23" fillId="12" borderId="1" applyNumberFormat="0" applyAlignment="0" applyProtection="0"/>
  </cellStyleXfs>
  <cellXfs count="30">
    <xf numFmtId="0" fontId="0" fillId="0" borderId="0" xfId="0"/>
    <xf numFmtId="166" fontId="26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166" fontId="24" fillId="0" borderId="14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166" fontId="24" fillId="0" borderId="10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66" fontId="26" fillId="0" borderId="21" xfId="0" applyNumberFormat="1" applyFont="1" applyBorder="1" applyAlignment="1">
      <alignment horizontal="center" vertical="center"/>
    </xf>
    <xf numFmtId="166" fontId="26" fillId="0" borderId="22" xfId="0" applyNumberFormat="1" applyFont="1" applyBorder="1" applyAlignment="1">
      <alignment horizontal="center" vertical="center"/>
    </xf>
    <xf numFmtId="166" fontId="26" fillId="0" borderId="23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</cellXfs>
  <cellStyles count="42"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Figyelmeztetés 2" xfId="31"/>
    <cellStyle name="Heading" xfId="1"/>
    <cellStyle name="Heading1" xfId="2"/>
    <cellStyle name="Hivatkozott cella 2" xfId="32"/>
    <cellStyle name="Jegyzet 2" xfId="33"/>
    <cellStyle name="Jó 2" xfId="34"/>
    <cellStyle name="Kimenet 2" xfId="35"/>
    <cellStyle name="Magyarázó szöveg 2" xfId="36"/>
    <cellStyle name="Normál" xfId="0" builtinId="0" customBuiltin="1"/>
    <cellStyle name="Normál 2" xfId="37"/>
    <cellStyle name="Normál 3" xfId="5"/>
    <cellStyle name="Összesen 2" xfId="38"/>
    <cellStyle name="Result" xfId="3"/>
    <cellStyle name="Result2" xfId="4"/>
    <cellStyle name="Rossz 2" xfId="39"/>
    <cellStyle name="Semleges 2" xfId="40"/>
    <cellStyle name="Számítás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30" sqref="B30"/>
    </sheetView>
  </sheetViews>
  <sheetFormatPr defaultRowHeight="15" x14ac:dyDescent="0.25"/>
  <cols>
    <col min="1" max="1" width="39" bestFit="1" customWidth="1"/>
    <col min="2" max="2" width="15.42578125" bestFit="1" customWidth="1"/>
    <col min="3" max="3" width="11.140625" bestFit="1" customWidth="1"/>
    <col min="4" max="4" width="14.140625" bestFit="1" customWidth="1"/>
  </cols>
  <sheetData>
    <row r="1" spans="1:4" ht="19.5" thickBot="1" x14ac:dyDescent="0.3">
      <c r="A1" s="19" t="s">
        <v>25</v>
      </c>
      <c r="B1" s="20"/>
      <c r="C1" s="20"/>
      <c r="D1" s="21"/>
    </row>
    <row r="2" spans="1:4" ht="16.5" thickBot="1" x14ac:dyDescent="0.3">
      <c r="A2" s="18" t="s">
        <v>24</v>
      </c>
      <c r="B2" s="18"/>
      <c r="C2" s="18"/>
      <c r="D2" s="18"/>
    </row>
    <row r="3" spans="1:4" ht="17.25" thickTop="1" thickBot="1" x14ac:dyDescent="0.3">
      <c r="A3" s="10"/>
      <c r="B3" s="11" t="s">
        <v>14</v>
      </c>
      <c r="C3" s="11" t="s">
        <v>15</v>
      </c>
      <c r="D3" s="11" t="s">
        <v>16</v>
      </c>
    </row>
    <row r="4" spans="1:4" ht="16.5" thickTop="1" x14ac:dyDescent="0.25">
      <c r="A4" s="7" t="s">
        <v>13</v>
      </c>
      <c r="B4" s="8">
        <v>7440251</v>
      </c>
      <c r="C4" s="9">
        <v>23154</v>
      </c>
      <c r="D4" s="9">
        <f>SUM(B4:C4)</f>
        <v>7463405</v>
      </c>
    </row>
    <row r="5" spans="1:4" ht="15.75" customHeight="1" x14ac:dyDescent="0.25">
      <c r="A5" s="22" t="s">
        <v>26</v>
      </c>
      <c r="B5" s="24"/>
      <c r="C5" s="25"/>
      <c r="D5" s="26"/>
    </row>
    <row r="6" spans="1:4" ht="16.5" customHeight="1" thickBot="1" x14ac:dyDescent="0.3">
      <c r="A6" s="23"/>
      <c r="B6" s="27"/>
      <c r="C6" s="28"/>
      <c r="D6" s="29"/>
    </row>
    <row r="7" spans="1:4" ht="16.5" thickTop="1" x14ac:dyDescent="0.25">
      <c r="A7" s="13" t="s">
        <v>17</v>
      </c>
      <c r="B7" s="1">
        <v>33717279</v>
      </c>
      <c r="C7" s="2">
        <v>14804</v>
      </c>
      <c r="D7" s="2">
        <f t="shared" ref="D7:D28" si="0">SUM(B7:C7)</f>
        <v>33732083</v>
      </c>
    </row>
    <row r="8" spans="1:4" ht="15.75" x14ac:dyDescent="0.25">
      <c r="A8" s="3" t="s">
        <v>20</v>
      </c>
      <c r="B8" s="1">
        <v>6485000</v>
      </c>
      <c r="C8" s="2">
        <v>0</v>
      </c>
      <c r="D8" s="2">
        <f t="shared" si="0"/>
        <v>6485000</v>
      </c>
    </row>
    <row r="9" spans="1:4" ht="15.75" x14ac:dyDescent="0.25">
      <c r="A9" s="3" t="s">
        <v>0</v>
      </c>
      <c r="B9" s="1">
        <v>486</v>
      </c>
      <c r="C9" s="2">
        <v>0</v>
      </c>
      <c r="D9" s="2">
        <f t="shared" si="0"/>
        <v>486</v>
      </c>
    </row>
    <row r="10" spans="1:4" ht="15.75" x14ac:dyDescent="0.25">
      <c r="A10" s="3" t="s">
        <v>23</v>
      </c>
      <c r="B10" s="1">
        <v>-350000</v>
      </c>
      <c r="C10" s="2">
        <v>350000</v>
      </c>
      <c r="D10" s="2">
        <f t="shared" si="0"/>
        <v>0</v>
      </c>
    </row>
    <row r="11" spans="1:4" ht="15.75" x14ac:dyDescent="0.25">
      <c r="A11" s="12" t="s">
        <v>1</v>
      </c>
      <c r="B11" s="5">
        <f>SUM(B7:B10)</f>
        <v>39852765</v>
      </c>
      <c r="C11" s="5">
        <f>SUM(C7:C10)</f>
        <v>364804</v>
      </c>
      <c r="D11" s="6">
        <f t="shared" si="0"/>
        <v>40217569</v>
      </c>
    </row>
    <row r="12" spans="1:4" ht="15.75" x14ac:dyDescent="0.25">
      <c r="A12" s="15"/>
      <c r="B12" s="16"/>
      <c r="C12" s="16"/>
      <c r="D12" s="17"/>
    </row>
    <row r="13" spans="1:4" ht="15.75" x14ac:dyDescent="0.25">
      <c r="A13" s="12" t="s">
        <v>2</v>
      </c>
      <c r="B13" s="5">
        <f>B4+B11</f>
        <v>47293016</v>
      </c>
      <c r="C13" s="5">
        <f>C4+C11</f>
        <v>387958</v>
      </c>
      <c r="D13" s="5">
        <f>D4+D11</f>
        <v>47680974</v>
      </c>
    </row>
    <row r="14" spans="1:4" ht="15.75" customHeight="1" x14ac:dyDescent="0.25">
      <c r="A14" s="22" t="s">
        <v>3</v>
      </c>
      <c r="B14" s="24"/>
      <c r="C14" s="25"/>
      <c r="D14" s="26"/>
    </row>
    <row r="15" spans="1:4" ht="16.5" customHeight="1" thickBot="1" x14ac:dyDescent="0.3">
      <c r="A15" s="23"/>
      <c r="B15" s="27"/>
      <c r="C15" s="28"/>
      <c r="D15" s="29"/>
    </row>
    <row r="16" spans="1:4" ht="16.5" thickTop="1" x14ac:dyDescent="0.25">
      <c r="A16" s="13" t="s">
        <v>4</v>
      </c>
      <c r="B16" s="1">
        <v>3868451</v>
      </c>
      <c r="C16" s="2">
        <v>8148</v>
      </c>
      <c r="D16" s="2">
        <f t="shared" si="0"/>
        <v>3876599</v>
      </c>
    </row>
    <row r="17" spans="1:4" ht="15.75" x14ac:dyDescent="0.25">
      <c r="A17" s="3" t="s">
        <v>5</v>
      </c>
      <c r="B17" s="1">
        <v>2945000</v>
      </c>
      <c r="C17" s="2">
        <v>0</v>
      </c>
      <c r="D17" s="2">
        <f t="shared" si="0"/>
        <v>2945000</v>
      </c>
    </row>
    <row r="18" spans="1:4" ht="15.75" x14ac:dyDescent="0.25">
      <c r="A18" s="3" t="s">
        <v>6</v>
      </c>
      <c r="B18" s="1">
        <v>130000</v>
      </c>
      <c r="C18" s="2">
        <v>0</v>
      </c>
      <c r="D18" s="2">
        <f t="shared" si="0"/>
        <v>130000</v>
      </c>
    </row>
    <row r="19" spans="1:4" ht="15.75" x14ac:dyDescent="0.25">
      <c r="A19" s="3" t="s">
        <v>7</v>
      </c>
      <c r="B19" s="1">
        <v>278801</v>
      </c>
      <c r="C19" s="2">
        <v>0</v>
      </c>
      <c r="D19" s="2">
        <f t="shared" si="0"/>
        <v>278801</v>
      </c>
    </row>
    <row r="20" spans="1:4" ht="15.75" x14ac:dyDescent="0.25">
      <c r="A20" s="3" t="s">
        <v>8</v>
      </c>
      <c r="B20" s="1">
        <v>166609</v>
      </c>
      <c r="C20" s="2">
        <v>0</v>
      </c>
      <c r="D20" s="2">
        <f t="shared" si="0"/>
        <v>166609</v>
      </c>
    </row>
    <row r="21" spans="1:4" ht="15.75" x14ac:dyDescent="0.25">
      <c r="A21" s="3" t="s">
        <v>18</v>
      </c>
      <c r="B21" s="1">
        <v>1364383</v>
      </c>
      <c r="C21" s="2">
        <v>0</v>
      </c>
      <c r="D21" s="2">
        <f t="shared" si="0"/>
        <v>1364383</v>
      </c>
    </row>
    <row r="22" spans="1:4" ht="15.75" x14ac:dyDescent="0.25">
      <c r="A22" s="3" t="s">
        <v>21</v>
      </c>
      <c r="B22" s="1">
        <v>13920024</v>
      </c>
      <c r="C22" s="2">
        <v>0</v>
      </c>
      <c r="D22" s="2">
        <f t="shared" si="0"/>
        <v>13920024</v>
      </c>
    </row>
    <row r="23" spans="1:4" ht="15.75" x14ac:dyDescent="0.25">
      <c r="A23" s="3" t="s">
        <v>22</v>
      </c>
      <c r="B23" s="1">
        <v>1824555</v>
      </c>
      <c r="C23" s="2">
        <v>85380</v>
      </c>
      <c r="D23" s="2">
        <f t="shared" si="0"/>
        <v>1909935</v>
      </c>
    </row>
    <row r="24" spans="1:4" ht="31.5" x14ac:dyDescent="0.25">
      <c r="A24" s="14" t="s">
        <v>27</v>
      </c>
      <c r="B24" s="1">
        <v>629808</v>
      </c>
      <c r="C24" s="2">
        <v>0</v>
      </c>
      <c r="D24" s="2">
        <f t="shared" si="0"/>
        <v>629808</v>
      </c>
    </row>
    <row r="25" spans="1:4" ht="15.75" x14ac:dyDescent="0.25">
      <c r="A25" s="3" t="s">
        <v>9</v>
      </c>
      <c r="B25" s="1">
        <v>9088865</v>
      </c>
      <c r="C25" s="2">
        <v>248463</v>
      </c>
      <c r="D25" s="2">
        <f t="shared" si="0"/>
        <v>9337328</v>
      </c>
    </row>
    <row r="26" spans="1:4" ht="15.75" x14ac:dyDescent="0.25">
      <c r="A26" s="3" t="s">
        <v>10</v>
      </c>
      <c r="B26" s="1">
        <v>99000</v>
      </c>
      <c r="C26" s="2">
        <v>0</v>
      </c>
      <c r="D26" s="2">
        <f t="shared" si="0"/>
        <v>99000</v>
      </c>
    </row>
    <row r="27" spans="1:4" ht="15.75" x14ac:dyDescent="0.25">
      <c r="A27" s="3" t="s">
        <v>11</v>
      </c>
      <c r="B27" s="1">
        <v>1783000</v>
      </c>
      <c r="C27" s="2">
        <v>0</v>
      </c>
      <c r="D27" s="2">
        <f t="shared" si="0"/>
        <v>1783000</v>
      </c>
    </row>
    <row r="28" spans="1:4" ht="15.75" x14ac:dyDescent="0.25">
      <c r="A28" s="12" t="s">
        <v>12</v>
      </c>
      <c r="B28" s="5">
        <f>SUM(B16:B27)</f>
        <v>36098496</v>
      </c>
      <c r="C28" s="5">
        <f>SUM(C16:C27)</f>
        <v>341991</v>
      </c>
      <c r="D28" s="6">
        <f t="shared" si="0"/>
        <v>36440487</v>
      </c>
    </row>
    <row r="29" spans="1:4" ht="15.75" x14ac:dyDescent="0.25">
      <c r="A29" s="15"/>
      <c r="B29" s="16"/>
      <c r="C29" s="16"/>
      <c r="D29" s="17"/>
    </row>
    <row r="30" spans="1:4" ht="15.75" x14ac:dyDescent="0.25">
      <c r="A30" s="4" t="s">
        <v>19</v>
      </c>
      <c r="B30" s="5">
        <f>B13-B28</f>
        <v>11194520</v>
      </c>
      <c r="C30" s="5">
        <f t="shared" ref="C30:D30" si="1">C13-C28</f>
        <v>45967</v>
      </c>
      <c r="D30" s="5">
        <f t="shared" si="1"/>
        <v>11240487</v>
      </c>
    </row>
  </sheetData>
  <mergeCells count="8">
    <mergeCell ref="A29:D29"/>
    <mergeCell ref="A2:D2"/>
    <mergeCell ref="A1:D1"/>
    <mergeCell ref="A5:A6"/>
    <mergeCell ref="B5:D6"/>
    <mergeCell ref="A12:D12"/>
    <mergeCell ref="A14:A15"/>
    <mergeCell ref="B14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Cash 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Papp Antal</cp:lastModifiedBy>
  <cp:revision>2</cp:revision>
  <cp:lastPrinted>2015-09-23T09:19:27Z</cp:lastPrinted>
  <dcterms:created xsi:type="dcterms:W3CDTF">2015-08-11T11:33:59Z</dcterms:created>
  <dcterms:modified xsi:type="dcterms:W3CDTF">2015-09-23T14:31:58Z</dcterms:modified>
</cp:coreProperties>
</file>